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Bibliothèque CE\Coronavirus\"/>
    </mc:Choice>
  </mc:AlternateContent>
  <bookViews>
    <workbookView xWindow="0" yWindow="0" windowWidth="18150" windowHeight="8280"/>
  </bookViews>
  <sheets>
    <sheet name="Calculs" sheetId="1" r:id="rId1"/>
  </sheets>
  <definedNames>
    <definedName name="Indemn_brute">Calculs!$B$52</definedName>
    <definedName name="Remuneration">Calculs!$B$18</definedName>
    <definedName name="Tx_Act_Part">Calculs!$B$26</definedName>
    <definedName name="Tx_indemn">Calculs!$D$49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 i="1" l="1"/>
  <c r="C60" i="1" s="1"/>
  <c r="B44" i="1" l="1"/>
  <c r="B45" i="1" s="1"/>
  <c r="D49" i="1"/>
  <c r="B52" i="1" s="1"/>
  <c r="B53" i="1" s="1"/>
  <c r="C61" i="1" l="1"/>
  <c r="C63" i="1" l="1"/>
  <c r="C62" i="1"/>
</calcChain>
</file>

<file path=xl/comments1.xml><?xml version="1.0" encoding="utf-8"?>
<comments xmlns="http://schemas.openxmlformats.org/spreadsheetml/2006/main">
  <authors>
    <author>Vincent Plainfosse</author>
  </authors>
  <commentList>
    <comment ref="B19" authorId="0" shapeId="0">
      <text>
        <r>
          <rPr>
            <sz val="9"/>
            <color indexed="81"/>
            <rFont val="Tahoma"/>
            <family val="2"/>
          </rPr>
          <t>Equivalent à votre NET A PAYER AVANT IMPOT sur votre bulletin (hors titres restaurants)</t>
        </r>
      </text>
    </comment>
    <comment ref="B45" authorId="0" shapeId="0">
      <text>
        <r>
          <rPr>
            <b/>
            <sz val="9"/>
            <color indexed="81"/>
            <rFont val="Tahoma"/>
            <charset val="1"/>
          </rPr>
          <t>Cfdt:</t>
        </r>
        <r>
          <rPr>
            <sz val="9"/>
            <color indexed="81"/>
            <rFont val="Tahoma"/>
            <charset val="1"/>
          </rPr>
          <t xml:space="preserve">
Le taux de charge appliqué est par convention prix égal à 22%</t>
        </r>
      </text>
    </comment>
    <comment ref="B53" authorId="0" shapeId="0">
      <text>
        <r>
          <rPr>
            <b/>
            <sz val="9"/>
            <color indexed="81"/>
            <rFont val="Tahoma"/>
            <charset val="1"/>
          </rPr>
          <t>Cfdt:</t>
        </r>
        <r>
          <rPr>
            <sz val="9"/>
            <color indexed="81"/>
            <rFont val="Tahoma"/>
            <charset val="1"/>
          </rPr>
          <t xml:space="preserve">
Les indemnités d’activité partielle versées par l’employeur à ses salariés ne sont assujetties ni au versement forfaitaire sur les salaires, ni aux cotisations salariales et patronales de Sécurité sociale (* sauf cas particuliers).
En revanche, elles sont assujetties à la CSG/CRDS au taux 6,70 %. Ces deux contributions sont calculées sur la base de 98,25 % de l’indemnité versée. </t>
        </r>
      </text>
    </comment>
  </commentList>
</comments>
</file>

<file path=xl/sharedStrings.xml><?xml version="1.0" encoding="utf-8"?>
<sst xmlns="http://schemas.openxmlformats.org/spreadsheetml/2006/main" count="63" uniqueCount="54">
  <si>
    <t>Consignes</t>
  </si>
  <si>
    <t>Données à renseigner par le salarié :</t>
  </si>
  <si>
    <t>Règle d'indemnisation de l'activité partielle applicable dans la Convention Collective des BE :</t>
  </si>
  <si>
    <t>Calcul de la rémunération perçue</t>
  </si>
  <si>
    <t>Un salarié averti en vaut deux!</t>
  </si>
  <si>
    <t>Estimation de l'impact financier du passage en activité partielle</t>
  </si>
  <si>
    <t>Sources:</t>
  </si>
  <si>
    <t>Barème applicable dans la branche des bureaux d'études:</t>
  </si>
  <si>
    <t>Rémunération brute</t>
  </si>
  <si>
    <t xml:space="preserve"> &lt; 2 000 €</t>
  </si>
  <si>
    <t>&gt; 3428 €</t>
  </si>
  <si>
    <t>de 2000 € à 3428 €</t>
  </si>
  <si>
    <t>Indemnisation garantie *</t>
  </si>
  <si>
    <t>* exprimée en % de la rémunération horaire brute du (de la) salarié(e) en activité partielle</t>
  </si>
  <si>
    <t>Alors que le code du travail ne prévoit qu'un taux fixe d'indemnisation fixé à 70% du brut (84% du net), l'accord de branche qui s'applique</t>
  </si>
  <si>
    <t>Accord de branche relatif à l'activité partielle dans les bureaux d'études</t>
  </si>
  <si>
    <t>Compte-tenue de votre rémunération, votre taux d'indemnisation est de :</t>
  </si>
  <si>
    <t>euro net</t>
  </si>
  <si>
    <t>euro brut</t>
  </si>
  <si>
    <t xml:space="preserve">Equivalent à </t>
  </si>
  <si>
    <t>La rémunération due au titre de l'activité partielle est de :</t>
  </si>
  <si>
    <t>Taux de charge sur le salaire =</t>
  </si>
  <si>
    <t>Taux de charge de l'indemnité =</t>
  </si>
  <si>
    <t>=&gt;</t>
  </si>
  <si>
    <t>L'accord de branche prévoit que l'indemnité ne peut dépasser le plafond de 100 % de la rémunération nette du salarié.</t>
  </si>
  <si>
    <t>Rémunération habituelle :</t>
  </si>
  <si>
    <r>
      <rPr>
        <u/>
        <sz val="11"/>
        <color theme="1"/>
        <rFont val="Calibri"/>
        <family val="2"/>
        <scheme val="minor"/>
      </rPr>
      <t>Taux d'activité partielle</t>
    </r>
    <r>
      <rPr>
        <sz val="11"/>
        <color theme="1"/>
        <rFont val="Calibri"/>
        <family val="2"/>
        <scheme val="minor"/>
      </rPr>
      <t xml:space="preserve"> :</t>
    </r>
  </si>
  <si>
    <t>Saisir 0 pour un arrêt complet, 80% pour un travail 4 jours sur 5, …</t>
  </si>
  <si>
    <t>de votre salaire brut</t>
  </si>
  <si>
    <t>Récapitulatif</t>
  </si>
  <si>
    <t>Ce montant est égal : [votre rémunération habituelle] x [votre taux d'activité]</t>
  </si>
  <si>
    <t>Ce montant est égal : [votre rémunération habituelle] x (1 - [votre taux d'activité]) x [Taux d'indemnisation]</t>
  </si>
  <si>
    <t>Ce qui compte pour le salarié, c'est l'argent qu'il peut dépenser, à savoir le revenu net.</t>
  </si>
  <si>
    <t>Votre revenu net était de :</t>
  </si>
  <si>
    <t>Avec le passage à l'activité partielle il passe à :</t>
  </si>
  <si>
    <t>Soit :</t>
  </si>
  <si>
    <t>A noter:</t>
  </si>
  <si>
    <t>L'indemnité due au titre de l'inactivité (=chômage partiel) est de :</t>
  </si>
  <si>
    <t>de votre revenu net</t>
  </si>
  <si>
    <t xml:space="preserve">Votre perte de revenu net est de : </t>
  </si>
  <si>
    <t>Celles-ci ne sont pas indemnisées au titre de l'activité partielle.</t>
  </si>
  <si>
    <r>
      <t xml:space="preserve">Attention, la rémunération indiquée ne doit pas inclure d'éventuelles </t>
    </r>
    <r>
      <rPr>
        <u/>
        <sz val="11"/>
        <color theme="1"/>
        <rFont val="Calibri"/>
        <family val="2"/>
        <scheme val="minor"/>
      </rPr>
      <t>heures supplémentaires</t>
    </r>
    <r>
      <rPr>
        <sz val="11"/>
        <color theme="1"/>
        <rFont val="Calibri"/>
        <family val="2"/>
        <scheme val="minor"/>
      </rPr>
      <t>.</t>
    </r>
  </si>
  <si>
    <t>Ne renseigner que les cellules sur fond jaune.</t>
  </si>
  <si>
    <t>Source : Urssaf.fr</t>
  </si>
  <si>
    <t>Posez vos questions :</t>
  </si>
  <si>
    <t>- par mail à l'adresse contact@cfdausy.fr</t>
  </si>
  <si>
    <t>- à vos représentants du personnel les plus proches</t>
  </si>
  <si>
    <r>
      <t xml:space="preserve">Utilisez l'outil </t>
    </r>
    <r>
      <rPr>
        <u/>
        <sz val="11"/>
        <color theme="1"/>
        <rFont val="Calibri"/>
        <family val="2"/>
        <scheme val="minor"/>
      </rPr>
      <t xml:space="preserve">une seule personne à la fois </t>
    </r>
    <r>
      <rPr>
        <sz val="11"/>
        <color theme="1"/>
        <rFont val="Calibri"/>
        <family val="2"/>
        <scheme val="minor"/>
      </rPr>
      <t>!</t>
    </r>
  </si>
  <si>
    <t>Pendant la période de chomage partiel, les titres restaurants ne sont pas fournis (et donc la part salariée est conservée dans le salaire). Votre revenu net sera donc augmenté du montant de votre participation (3,0€/titre).</t>
  </si>
  <si>
    <t>Abonnez vous à notre newsletter pour être tenu informé des prochaines actualités!</t>
  </si>
  <si>
    <r>
      <t>b. Indemnitée versée au titre de l'</t>
    </r>
    <r>
      <rPr>
        <b/>
        <u/>
        <sz val="11"/>
        <color rgb="FFFF0000"/>
        <rFont val="Calibri"/>
        <family val="2"/>
        <scheme val="minor"/>
      </rPr>
      <t>inactivité</t>
    </r>
    <r>
      <rPr>
        <b/>
        <u/>
        <sz val="11"/>
        <color theme="1"/>
        <rFont val="Calibri"/>
        <family val="2"/>
        <scheme val="minor"/>
      </rPr>
      <t xml:space="preserve"> :</t>
    </r>
  </si>
  <si>
    <r>
      <t>a. Rémunération versée au titre de l'</t>
    </r>
    <r>
      <rPr>
        <b/>
        <u/>
        <sz val="11"/>
        <color rgb="FFFF0000"/>
        <rFont val="Calibri"/>
        <family val="2"/>
        <scheme val="minor"/>
      </rPr>
      <t>activité</t>
    </r>
    <r>
      <rPr>
        <b/>
        <u/>
        <sz val="11"/>
        <color theme="1"/>
        <rFont val="Calibri"/>
        <family val="2"/>
        <scheme val="minor"/>
      </rPr>
      <t xml:space="preserve"> :</t>
    </r>
  </si>
  <si>
    <r>
      <t xml:space="preserve">Cet outil est fourni </t>
    </r>
    <r>
      <rPr>
        <b/>
        <u/>
        <sz val="14"/>
        <color rgb="FFFF0000"/>
        <rFont val="Calibri"/>
        <family val="2"/>
        <scheme val="minor"/>
      </rPr>
      <t>sans garantie d'exactitude</t>
    </r>
    <r>
      <rPr>
        <b/>
        <sz val="14"/>
        <color rgb="FFFF0000"/>
        <rFont val="Calibri"/>
        <family val="2"/>
        <scheme val="minor"/>
      </rPr>
      <t xml:space="preserve"> et à pour seul objet de fournir des </t>
    </r>
    <r>
      <rPr>
        <b/>
        <u/>
        <sz val="14"/>
        <color rgb="FFFF0000"/>
        <rFont val="Calibri"/>
        <family val="2"/>
        <scheme val="minor"/>
      </rPr>
      <t>ordres de grandeurs toutefois assez proches de la réalité</t>
    </r>
  </si>
  <si>
    <t>chez AUSY prévoit un taux variable en fonction du niveau de salaire, de façon à améliorer l'indemnisation pour les bas salaires.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</si>
</sst>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40C]"/>
    <numFmt numFmtId="165" formatCode="0.0%"/>
  </numFmts>
  <fonts count="18" x14ac:knownFonts="1">
    <font>
      <sz val="11"/>
      <color theme="1"/>
      <name val="Calibri"/>
      <family val="2"/>
      <scheme val="minor"/>
    </font>
    <font>
      <sz val="11"/>
      <color rgb="FF808080"/>
      <name val="Calibri"/>
      <family val="2"/>
      <scheme val="minor"/>
    </font>
    <font>
      <b/>
      <sz val="11"/>
      <color theme="1"/>
      <name val="Calibri"/>
      <family val="2"/>
      <scheme val="minor"/>
    </font>
    <font>
      <u/>
      <sz val="11"/>
      <color theme="10"/>
      <name val="Calibri"/>
      <family val="2"/>
      <scheme val="minor"/>
    </font>
    <font>
      <b/>
      <u/>
      <sz val="11"/>
      <color theme="1"/>
      <name val="Calibri"/>
      <family val="2"/>
      <scheme val="minor"/>
    </font>
    <font>
      <b/>
      <sz val="14"/>
      <color rgb="FFFF0000"/>
      <name val="Calibri"/>
      <family val="2"/>
      <scheme val="minor"/>
    </font>
    <font>
      <sz val="11"/>
      <color theme="1"/>
      <name val="Calibri"/>
      <family val="2"/>
      <scheme val="minor"/>
    </font>
    <font>
      <sz val="9"/>
      <color indexed="81"/>
      <name val="Tahoma"/>
      <charset val="1"/>
    </font>
    <font>
      <b/>
      <sz val="9"/>
      <color indexed="81"/>
      <name val="Tahoma"/>
      <charset val="1"/>
    </font>
    <font>
      <sz val="14"/>
      <color theme="1"/>
      <name val="Arial Black"/>
      <family val="2"/>
    </font>
    <font>
      <u/>
      <sz val="11"/>
      <color theme="1"/>
      <name val="Calibri"/>
      <family val="2"/>
      <scheme val="minor"/>
    </font>
    <font>
      <sz val="11"/>
      <color theme="0" tint="-0.499984740745262"/>
      <name val="Calibri"/>
      <family val="2"/>
      <scheme val="minor"/>
    </font>
    <font>
      <b/>
      <u/>
      <sz val="12"/>
      <color theme="1"/>
      <name val="Calibri"/>
      <family val="2"/>
      <scheme val="minor"/>
    </font>
    <font>
      <sz val="9"/>
      <color indexed="81"/>
      <name val="Tahoma"/>
      <family val="2"/>
    </font>
    <font>
      <b/>
      <u/>
      <sz val="14"/>
      <color rgb="FFFF0000"/>
      <name val="Calibri"/>
      <family val="2"/>
      <scheme val="minor"/>
    </font>
    <font>
      <b/>
      <u/>
      <sz val="11"/>
      <color rgb="FFFF0000"/>
      <name val="Calibri"/>
      <family val="2"/>
      <scheme val="minor"/>
    </font>
    <font>
      <sz val="11"/>
      <name val="Calibri"/>
      <family val="2"/>
      <scheme val="minor"/>
    </font>
    <font>
      <b/>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9" fontId="6" fillId="0" borderId="0" applyFont="0" applyFill="0" applyBorder="0" applyAlignment="0" applyProtection="0"/>
  </cellStyleXfs>
  <cellXfs count="71">
    <xf numFmtId="0" fontId="0" fillId="0" borderId="0" xfId="0"/>
    <xf numFmtId="0" fontId="5" fillId="0" borderId="0" xfId="0" applyFont="1"/>
    <xf numFmtId="0" fontId="0" fillId="0" borderId="0" xfId="0" applyBorder="1" applyAlignment="1">
      <alignment horizontal="right"/>
    </xf>
    <xf numFmtId="0" fontId="0" fillId="0" borderId="0" xfId="0" applyFill="1"/>
    <xf numFmtId="0" fontId="0" fillId="0" borderId="0" xfId="0" applyAlignment="1">
      <alignment vertical="center"/>
    </xf>
    <xf numFmtId="0" fontId="3" fillId="0" borderId="0" xfId="1" applyAlignment="1">
      <alignment vertical="center"/>
    </xf>
    <xf numFmtId="0" fontId="0" fillId="0" borderId="1" xfId="0" applyBorder="1" applyAlignment="1">
      <alignment horizontal="center"/>
    </xf>
    <xf numFmtId="0" fontId="0" fillId="3" borderId="0" xfId="0" applyFill="1"/>
    <xf numFmtId="0" fontId="9" fillId="3" borderId="0" xfId="0" applyFont="1" applyFill="1"/>
    <xf numFmtId="9" fontId="0" fillId="0" borderId="1" xfId="0" applyNumberFormat="1" applyBorder="1" applyAlignment="1">
      <alignment horizontal="center"/>
    </xf>
    <xf numFmtId="0" fontId="0" fillId="0" borderId="0" xfId="0" applyBorder="1"/>
    <xf numFmtId="0" fontId="0" fillId="0" borderId="4" xfId="0" applyBorder="1"/>
    <xf numFmtId="0" fontId="0" fillId="0" borderId="6" xfId="0" applyBorder="1"/>
    <xf numFmtId="164" fontId="0" fillId="0" borderId="5" xfId="0" applyNumberFormat="1" applyBorder="1" applyAlignment="1">
      <alignment horizontal="center"/>
    </xf>
    <xf numFmtId="164" fontId="0" fillId="0" borderId="3" xfId="0" applyNumberFormat="1" applyBorder="1" applyAlignment="1">
      <alignment horizontal="center"/>
    </xf>
    <xf numFmtId="164" fontId="0" fillId="2" borderId="3" xfId="0" applyNumberFormat="1" applyFill="1" applyBorder="1" applyAlignment="1" applyProtection="1">
      <alignment horizontal="center"/>
      <protection locked="0"/>
    </xf>
    <xf numFmtId="9" fontId="0" fillId="2" borderId="1" xfId="0" applyNumberFormat="1" applyFill="1" applyBorder="1" applyAlignment="1" applyProtection="1">
      <alignment horizontal="center"/>
      <protection locked="0"/>
    </xf>
    <xf numFmtId="9" fontId="2" fillId="0" borderId="0" xfId="0" applyNumberFormat="1" applyFont="1" applyBorder="1" applyAlignment="1">
      <alignment horizontal="center"/>
    </xf>
    <xf numFmtId="0" fontId="10" fillId="0" borderId="9" xfId="0" applyFont="1" applyBorder="1"/>
    <xf numFmtId="0" fontId="0" fillId="0" borderId="10" xfId="0" applyBorder="1"/>
    <xf numFmtId="0" fontId="0" fillId="0" borderId="9" xfId="0" applyBorder="1"/>
    <xf numFmtId="0" fontId="0" fillId="0" borderId="0" xfId="0" quotePrefix="1" applyBorder="1" applyAlignment="1">
      <alignment horizontal="center"/>
    </xf>
    <xf numFmtId="165" fontId="0" fillId="0" borderId="10" xfId="0" applyNumberFormat="1" applyBorder="1" applyAlignment="1">
      <alignment horizontal="center"/>
    </xf>
    <xf numFmtId="0" fontId="0" fillId="0" borderId="9" xfId="0" applyBorder="1" applyAlignment="1">
      <alignment horizontal="right"/>
    </xf>
    <xf numFmtId="0" fontId="4" fillId="0" borderId="9" xfId="0" applyFont="1" applyBorder="1"/>
    <xf numFmtId="0" fontId="0" fillId="0" borderId="11" xfId="0" applyBorder="1"/>
    <xf numFmtId="0" fontId="0" fillId="0" borderId="12" xfId="0" applyBorder="1"/>
    <xf numFmtId="0" fontId="0" fillId="0" borderId="13" xfId="0" applyBorder="1"/>
    <xf numFmtId="0" fontId="0" fillId="5" borderId="8" xfId="0" applyFill="1" applyBorder="1"/>
    <xf numFmtId="0" fontId="0" fillId="5" borderId="2" xfId="0" applyFill="1" applyBorder="1"/>
    <xf numFmtId="0" fontId="0" fillId="4" borderId="8" xfId="0" applyFill="1" applyBorder="1"/>
    <xf numFmtId="0" fontId="0" fillId="4" borderId="2" xfId="0" applyFill="1" applyBorder="1"/>
    <xf numFmtId="0" fontId="0" fillId="0" borderId="9" xfId="0" applyFont="1" applyBorder="1"/>
    <xf numFmtId="0" fontId="0" fillId="0" borderId="14" xfId="0" applyBorder="1" applyAlignment="1">
      <alignment horizontal="center"/>
    </xf>
    <xf numFmtId="0" fontId="11" fillId="0" borderId="9" xfId="0" applyFont="1" applyFill="1" applyBorder="1" applyAlignment="1">
      <alignment horizontal="left"/>
    </xf>
    <xf numFmtId="0" fontId="1" fillId="0" borderId="11" xfId="0" applyFont="1" applyBorder="1"/>
    <xf numFmtId="0" fontId="0" fillId="0" borderId="10" xfId="0" applyBorder="1" applyAlignment="1">
      <alignment horizontal="center"/>
    </xf>
    <xf numFmtId="9" fontId="0" fillId="0" borderId="10" xfId="0" applyNumberFormat="1" applyBorder="1" applyAlignment="1">
      <alignment horizontal="center"/>
    </xf>
    <xf numFmtId="0" fontId="2" fillId="0" borderId="9" xfId="0" applyFont="1" applyBorder="1"/>
    <xf numFmtId="0" fontId="2" fillId="0" borderId="0" xfId="0" applyFont="1" applyBorder="1"/>
    <xf numFmtId="0" fontId="2" fillId="0" borderId="0" xfId="0" applyFont="1" applyBorder="1" applyAlignment="1">
      <alignment horizontal="right"/>
    </xf>
    <xf numFmtId="0" fontId="12" fillId="4" borderId="7" xfId="0" applyFont="1" applyFill="1" applyBorder="1"/>
    <xf numFmtId="0" fontId="12" fillId="5" borderId="7" xfId="0" applyFont="1" applyFill="1" applyBorder="1"/>
    <xf numFmtId="0" fontId="4" fillId="4" borderId="9" xfId="0" applyFont="1" applyFill="1" applyBorder="1"/>
    <xf numFmtId="0" fontId="0" fillId="4" borderId="0" xfId="0" applyFill="1" applyBorder="1"/>
    <xf numFmtId="0" fontId="0" fillId="4" borderId="10" xfId="0" applyFill="1" applyBorder="1"/>
    <xf numFmtId="0" fontId="0" fillId="4" borderId="10" xfId="0" applyFill="1" applyBorder="1" applyAlignment="1">
      <alignment horizontal="center"/>
    </xf>
    <xf numFmtId="0" fontId="0" fillId="4" borderId="9" xfId="0" applyFill="1" applyBorder="1"/>
    <xf numFmtId="0" fontId="3" fillId="4" borderId="9" xfId="1" quotePrefix="1" applyFill="1" applyBorder="1"/>
    <xf numFmtId="0" fontId="3" fillId="4" borderId="0" xfId="1" applyFill="1" applyBorder="1"/>
    <xf numFmtId="0" fontId="0" fillId="4" borderId="9" xfId="0" quotePrefix="1" applyFill="1" applyBorder="1"/>
    <xf numFmtId="0" fontId="0" fillId="4" borderId="11" xfId="0" applyFill="1" applyBorder="1" applyAlignment="1">
      <alignment vertical="center"/>
    </xf>
    <xf numFmtId="0" fontId="0" fillId="4" borderId="12" xfId="0" applyFill="1" applyBorder="1"/>
    <xf numFmtId="0" fontId="0" fillId="4" borderId="13" xfId="0" applyFill="1" applyBorder="1"/>
    <xf numFmtId="0" fontId="0" fillId="0" borderId="9" xfId="0" applyFill="1" applyBorder="1"/>
    <xf numFmtId="0" fontId="0" fillId="0" borderId="12" xfId="0" applyBorder="1" applyAlignment="1">
      <alignment horizontal="right"/>
    </xf>
    <xf numFmtId="165" fontId="0" fillId="0" borderId="12" xfId="2" applyNumberFormat="1" applyFont="1" applyBorder="1"/>
    <xf numFmtId="0" fontId="3" fillId="0" borderId="9" xfId="1" applyBorder="1"/>
    <xf numFmtId="0" fontId="0" fillId="4" borderId="8" xfId="0" applyFill="1" applyBorder="1" applyAlignment="1">
      <alignment horizontal="right"/>
    </xf>
    <xf numFmtId="165" fontId="0" fillId="4" borderId="8" xfId="2" applyNumberFormat="1" applyFont="1" applyFill="1" applyBorder="1"/>
    <xf numFmtId="0" fontId="2" fillId="0" borderId="1" xfId="0" applyFont="1" applyBorder="1"/>
    <xf numFmtId="0" fontId="2" fillId="0" borderId="1" xfId="0" applyFont="1" applyBorder="1" applyAlignment="1">
      <alignment horizontal="right"/>
    </xf>
    <xf numFmtId="164" fontId="2" fillId="0" borderId="1" xfId="0" applyNumberFormat="1" applyFont="1" applyBorder="1"/>
    <xf numFmtId="165" fontId="2" fillId="0" borderId="1" xfId="2" applyNumberFormat="1" applyFont="1" applyBorder="1"/>
    <xf numFmtId="164" fontId="0" fillId="0" borderId="0" xfId="0" applyNumberFormat="1" applyBorder="1" applyAlignment="1">
      <alignment horizontal="center"/>
    </xf>
    <xf numFmtId="0" fontId="0" fillId="0" borderId="9" xfId="0" applyBorder="1" applyAlignment="1">
      <alignment horizontal="left"/>
    </xf>
    <xf numFmtId="0" fontId="16" fillId="2" borderId="0" xfId="0" applyFont="1" applyFill="1" applyBorder="1"/>
    <xf numFmtId="0" fontId="3" fillId="0" borderId="0" xfId="1" applyBorder="1"/>
    <xf numFmtId="0" fontId="0" fillId="0" borderId="0" xfId="0" applyBorder="1" applyAlignment="1">
      <alignment horizontal="left" wrapText="1"/>
    </xf>
    <xf numFmtId="0" fontId="0" fillId="0" borderId="10" xfId="0" applyBorder="1" applyAlignment="1">
      <alignment horizontal="left" wrapText="1"/>
    </xf>
    <xf numFmtId="0" fontId="17" fillId="2" borderId="9" xfId="0" applyFont="1" applyFill="1" applyBorder="1"/>
  </cellXfs>
  <cellStyles count="3">
    <cellStyle name="Lien hypertexte" xfId="1" builtinId="8"/>
    <cellStyle name="Normal" xfId="0" builtinId="0"/>
    <cellStyle name="Pourcentage"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65</xdr:row>
      <xdr:rowOff>76200</xdr:rowOff>
    </xdr:from>
    <xdr:to>
      <xdr:col>0</xdr:col>
      <xdr:colOff>1419225</xdr:colOff>
      <xdr:row>69</xdr:row>
      <xdr:rowOff>148752</xdr:rowOff>
    </xdr:to>
    <xdr:pic>
      <xdr:nvPicPr>
        <xdr:cNvPr id="3" name="Image 2">
          <a:extLst>
            <a:ext uri="{FF2B5EF4-FFF2-40B4-BE49-F238E27FC236}">
              <a16:creationId xmlns:a16="http://schemas.microsoft.com/office/drawing/2014/main" xmlns="" id="{5B527257-5DA6-4FA8-ADD3-DD1029CB9712}"/>
            </a:ext>
            <a:ext uri="{147F2762-F138-4A5C-976F-8EAC2B608ADB}">
              <a16:predDERef xmlns:a16="http://schemas.microsoft.com/office/drawing/2014/main" xmlns="" pred="{3A40D903-9C1B-4734-9FEC-16EA81BABA7A}"/>
            </a:ext>
          </a:extLst>
        </xdr:cNvPr>
        <xdr:cNvPicPr>
          <a:picLocks noChangeAspect="1"/>
        </xdr:cNvPicPr>
      </xdr:nvPicPr>
      <xdr:blipFill>
        <a:blip xmlns:r="http://schemas.openxmlformats.org/officeDocument/2006/relationships" r:embed="rId1"/>
        <a:stretch>
          <a:fillRect/>
        </a:stretch>
      </xdr:blipFill>
      <xdr:spPr>
        <a:xfrm>
          <a:off x="66675" y="12182475"/>
          <a:ext cx="1352550" cy="834552"/>
        </a:xfrm>
        <a:prstGeom prst="rect">
          <a:avLst/>
        </a:prstGeom>
      </xdr:spPr>
    </xdr:pic>
    <xdr:clientData/>
  </xdr:twoCellAnchor>
  <xdr:twoCellAnchor editAs="oneCell">
    <xdr:from>
      <xdr:col>0</xdr:col>
      <xdr:colOff>38099</xdr:colOff>
      <xdr:row>0</xdr:row>
      <xdr:rowOff>0</xdr:rowOff>
    </xdr:from>
    <xdr:to>
      <xdr:col>0</xdr:col>
      <xdr:colOff>1895475</xdr:colOff>
      <xdr:row>3</xdr:row>
      <xdr:rowOff>21704</xdr:rowOff>
    </xdr:to>
    <xdr:pic>
      <xdr:nvPicPr>
        <xdr:cNvPr id="2" name="Imag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099" y="0"/>
          <a:ext cx="1857376" cy="6884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legifrance.gouv.fr/affichIDCC.do?cidTexte=KALITEXT000028465378&amp;idConvention=KALICONT000005635173" TargetMode="External"/><Relationship Id="rId7" Type="http://schemas.openxmlformats.org/officeDocument/2006/relationships/vmlDrawing" Target="../drawings/vmlDrawing1.vml"/><Relationship Id="rId2" Type="http://schemas.openxmlformats.org/officeDocument/2006/relationships/hyperlink" Target="mailto:cfdt.modis@gmail.com?subject=Simulation%20impact%20activit&#233;%20partielle" TargetMode="External"/><Relationship Id="rId1" Type="http://schemas.openxmlformats.org/officeDocument/2006/relationships/hyperlink" Target="mailto:newsletter-subscribe@cfdtausy.f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urssaf.fr/portail/home/employeur/reduire-ou-cesser-lactivite/lactivite-partiell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7"/>
  <sheetViews>
    <sheetView tabSelected="1" zoomScale="98" zoomScaleNormal="98" workbookViewId="0">
      <pane ySplit="3" topLeftCell="A68" activePane="bottomLeft" state="frozenSplit"/>
      <selection pane="bottomLeft" activeCell="I13" sqref="I13"/>
    </sheetView>
  </sheetViews>
  <sheetFormatPr baseColWidth="10" defaultColWidth="9.140625" defaultRowHeight="15" x14ac:dyDescent="0.25"/>
  <cols>
    <col min="1" max="1" width="28.5703125" customWidth="1"/>
    <col min="2" max="2" width="23.28515625" customWidth="1"/>
    <col min="3" max="3" width="17" customWidth="1"/>
    <col min="4" max="4" width="16.42578125" customWidth="1"/>
    <col min="7" max="7" width="10.85546875" customWidth="1"/>
    <col min="8" max="8" width="12.28515625" customWidth="1"/>
  </cols>
  <sheetData>
    <row r="1" spans="1:18" x14ac:dyDescent="0.25">
      <c r="B1" s="7"/>
      <c r="C1" s="7"/>
      <c r="D1" s="7"/>
      <c r="E1" s="7"/>
      <c r="F1" s="7"/>
      <c r="G1" s="7"/>
      <c r="H1" s="7"/>
    </row>
    <row r="2" spans="1:18" ht="22.5" x14ac:dyDescent="0.45">
      <c r="B2" s="8" t="s">
        <v>5</v>
      </c>
      <c r="C2" s="7"/>
      <c r="D2" s="7"/>
      <c r="E2" s="7"/>
      <c r="F2" s="7"/>
      <c r="G2" s="7"/>
      <c r="H2" s="7"/>
    </row>
    <row r="3" spans="1:18" x14ac:dyDescent="0.25">
      <c r="B3" s="7"/>
      <c r="C3" s="7"/>
      <c r="D3" s="7"/>
      <c r="E3" s="7"/>
      <c r="F3" s="7"/>
      <c r="G3" s="7"/>
      <c r="H3" s="7"/>
    </row>
    <row r="5" spans="1:18" ht="18.75" x14ac:dyDescent="0.3">
      <c r="A5" s="1" t="s">
        <v>52</v>
      </c>
    </row>
    <row r="6" spans="1:18" ht="15.75" thickBot="1" x14ac:dyDescent="0.3"/>
    <row r="7" spans="1:18" ht="15.75" x14ac:dyDescent="0.25">
      <c r="A7" s="41" t="s">
        <v>0</v>
      </c>
      <c r="B7" s="30"/>
      <c r="C7" s="30"/>
      <c r="D7" s="30"/>
      <c r="E7" s="30"/>
      <c r="F7" s="30"/>
      <c r="G7" s="30"/>
      <c r="H7" s="31"/>
    </row>
    <row r="8" spans="1:18" x14ac:dyDescent="0.25">
      <c r="A8" s="70" t="s">
        <v>42</v>
      </c>
      <c r="B8" s="66"/>
      <c r="C8" s="44"/>
      <c r="D8" s="44"/>
      <c r="E8" s="44"/>
      <c r="F8" s="44"/>
      <c r="G8" s="44"/>
      <c r="H8" s="45"/>
    </row>
    <row r="9" spans="1:18" ht="9" customHeight="1" x14ac:dyDescent="0.25">
      <c r="A9" s="47"/>
      <c r="B9" s="44"/>
      <c r="C9" s="44"/>
      <c r="D9" s="44"/>
      <c r="E9" s="44"/>
      <c r="F9" s="44"/>
      <c r="G9" s="44"/>
      <c r="H9" s="45"/>
    </row>
    <row r="10" spans="1:18" x14ac:dyDescent="0.25">
      <c r="A10" s="47" t="s">
        <v>44</v>
      </c>
      <c r="B10" s="44"/>
      <c r="C10" s="44"/>
      <c r="D10" s="44"/>
      <c r="E10" s="44"/>
      <c r="F10" s="44"/>
      <c r="G10" s="44"/>
      <c r="H10" s="45"/>
    </row>
    <row r="11" spans="1:18" x14ac:dyDescent="0.25">
      <c r="A11" s="48" t="s">
        <v>45</v>
      </c>
      <c r="B11" s="44"/>
      <c r="C11" s="49"/>
      <c r="D11" s="44"/>
      <c r="E11" s="44"/>
      <c r="F11" s="44"/>
      <c r="G11" s="44"/>
      <c r="H11" s="45"/>
    </row>
    <row r="12" spans="1:18" x14ac:dyDescent="0.25">
      <c r="A12" s="50" t="s">
        <v>46</v>
      </c>
      <c r="B12" s="44"/>
      <c r="C12" s="44"/>
      <c r="D12" s="44"/>
      <c r="E12" s="44"/>
      <c r="F12" s="44"/>
      <c r="G12" s="44"/>
      <c r="H12" s="45"/>
    </row>
    <row r="13" spans="1:18" ht="8.25" customHeight="1" x14ac:dyDescent="0.25">
      <c r="A13" s="47"/>
      <c r="B13" s="44"/>
      <c r="C13" s="44"/>
      <c r="D13" s="44"/>
      <c r="E13" s="44"/>
      <c r="F13" s="44"/>
      <c r="G13" s="44"/>
      <c r="H13" s="45"/>
    </row>
    <row r="14" spans="1:18" ht="15.75" thickBot="1" x14ac:dyDescent="0.3">
      <c r="A14" s="51" t="s">
        <v>47</v>
      </c>
      <c r="B14" s="52"/>
      <c r="C14" s="52"/>
      <c r="D14" s="52"/>
      <c r="E14" s="52"/>
      <c r="F14" s="52"/>
      <c r="G14" s="52"/>
      <c r="H14" s="53"/>
    </row>
    <row r="15" spans="1:18" ht="15.75" thickBot="1" x14ac:dyDescent="0.3"/>
    <row r="16" spans="1:18" ht="15.75" x14ac:dyDescent="0.25">
      <c r="A16" s="41" t="s">
        <v>1</v>
      </c>
      <c r="B16" s="30"/>
      <c r="C16" s="30"/>
      <c r="D16" s="30"/>
      <c r="E16" s="30"/>
      <c r="F16" s="30"/>
      <c r="G16" s="30"/>
      <c r="H16" s="31"/>
      <c r="N16" s="3"/>
      <c r="O16" s="3"/>
      <c r="P16" s="3"/>
      <c r="Q16" s="3"/>
      <c r="R16" s="3"/>
    </row>
    <row r="17" spans="1:18" x14ac:dyDescent="0.25">
      <c r="A17" s="18" t="s">
        <v>25</v>
      </c>
      <c r="B17" s="10"/>
      <c r="C17" s="10"/>
      <c r="D17" s="10"/>
      <c r="E17" s="10"/>
      <c r="F17" s="10"/>
      <c r="G17" s="10"/>
      <c r="H17" s="19"/>
      <c r="N17" s="3"/>
      <c r="O17" s="3"/>
      <c r="P17" s="3"/>
      <c r="Q17" s="3"/>
      <c r="R17" s="3"/>
    </row>
    <row r="18" spans="1:18" x14ac:dyDescent="0.25">
      <c r="A18" s="20"/>
      <c r="B18" s="15">
        <v>4657</v>
      </c>
      <c r="C18" s="11" t="s">
        <v>18</v>
      </c>
      <c r="D18" s="21" t="s">
        <v>23</v>
      </c>
      <c r="E18" s="10"/>
      <c r="F18" s="10"/>
      <c r="G18" s="2" t="s">
        <v>21</v>
      </c>
      <c r="H18" s="22">
        <v>0.22</v>
      </c>
      <c r="N18" s="3"/>
      <c r="O18" s="3"/>
      <c r="P18" s="3"/>
      <c r="Q18" s="3"/>
      <c r="R18" s="3"/>
    </row>
    <row r="19" spans="1:18" x14ac:dyDescent="0.25">
      <c r="A19" s="23" t="s">
        <v>19</v>
      </c>
      <c r="B19" s="14">
        <f>Remuneration-Remuneration*H18</f>
        <v>3632.46</v>
      </c>
      <c r="C19" s="11" t="s">
        <v>17</v>
      </c>
      <c r="D19" s="10"/>
      <c r="E19" s="10"/>
      <c r="F19" s="10"/>
      <c r="G19" s="10"/>
      <c r="H19" s="19"/>
      <c r="N19" s="3"/>
      <c r="O19" s="3"/>
      <c r="P19" s="3"/>
      <c r="Q19" s="3"/>
      <c r="R19" s="3"/>
    </row>
    <row r="20" spans="1:18" x14ac:dyDescent="0.25">
      <c r="A20" s="23"/>
      <c r="B20" s="64"/>
      <c r="C20" s="10"/>
      <c r="D20" s="10"/>
      <c r="E20" s="10"/>
      <c r="F20" s="10"/>
      <c r="G20" s="10"/>
      <c r="H20" s="19"/>
      <c r="N20" s="3"/>
      <c r="O20" s="3"/>
      <c r="P20" s="3"/>
      <c r="Q20" s="3"/>
      <c r="R20" s="3"/>
    </row>
    <row r="21" spans="1:18" x14ac:dyDescent="0.25">
      <c r="A21" s="65" t="s">
        <v>41</v>
      </c>
      <c r="B21" s="64"/>
      <c r="C21" s="10"/>
      <c r="D21" s="10"/>
      <c r="E21" s="10"/>
      <c r="F21" s="10"/>
      <c r="G21" s="10"/>
      <c r="H21" s="19"/>
      <c r="N21" s="3"/>
      <c r="O21" s="3"/>
      <c r="P21" s="3"/>
      <c r="Q21" s="3"/>
      <c r="R21" s="3"/>
    </row>
    <row r="22" spans="1:18" x14ac:dyDescent="0.25">
      <c r="A22" s="65" t="s">
        <v>40</v>
      </c>
      <c r="B22" s="64"/>
      <c r="C22" s="10"/>
      <c r="D22" s="10"/>
      <c r="E22" s="10"/>
      <c r="F22" s="10"/>
      <c r="G22" s="10"/>
      <c r="H22" s="19"/>
      <c r="N22" s="3"/>
      <c r="O22" s="3"/>
      <c r="P22" s="3"/>
      <c r="Q22" s="3"/>
      <c r="R22" s="3"/>
    </row>
    <row r="23" spans="1:18" x14ac:dyDescent="0.25">
      <c r="A23" s="24"/>
      <c r="B23" s="10"/>
      <c r="C23" s="10"/>
      <c r="D23" s="10"/>
      <c r="E23" s="10"/>
      <c r="F23" s="10"/>
      <c r="G23" s="10"/>
      <c r="H23" s="19"/>
      <c r="N23" s="3"/>
      <c r="O23" s="3"/>
      <c r="P23" s="3"/>
      <c r="Q23" s="3"/>
      <c r="R23" s="3"/>
    </row>
    <row r="24" spans="1:18" x14ac:dyDescent="0.25">
      <c r="A24" s="20" t="s">
        <v>26</v>
      </c>
      <c r="B24" s="10"/>
      <c r="C24" s="10"/>
      <c r="D24" s="10"/>
      <c r="E24" s="10"/>
      <c r="F24" s="10"/>
      <c r="G24" s="10"/>
      <c r="H24" s="19"/>
      <c r="N24" s="3"/>
      <c r="O24" s="3"/>
      <c r="P24" s="3"/>
      <c r="Q24" s="3"/>
      <c r="R24" s="3"/>
    </row>
    <row r="25" spans="1:18" x14ac:dyDescent="0.25">
      <c r="A25" s="20" t="s">
        <v>27</v>
      </c>
      <c r="B25" s="10"/>
      <c r="C25" s="10"/>
      <c r="D25" s="10"/>
      <c r="E25" s="10"/>
      <c r="F25" s="10"/>
      <c r="G25" s="10"/>
      <c r="H25" s="19"/>
      <c r="N25" s="3"/>
      <c r="O25" s="3"/>
      <c r="P25" s="3"/>
      <c r="Q25" s="3"/>
      <c r="R25" s="3"/>
    </row>
    <row r="26" spans="1:18" x14ac:dyDescent="0.25">
      <c r="A26" s="20"/>
      <c r="B26" s="16">
        <v>0</v>
      </c>
      <c r="C26" s="10"/>
      <c r="D26" s="10"/>
      <c r="E26" s="10"/>
      <c r="F26" s="10"/>
      <c r="G26" s="10"/>
      <c r="H26" s="19"/>
      <c r="N26" s="3"/>
      <c r="O26" s="3"/>
      <c r="P26" s="3"/>
      <c r="Q26" s="3"/>
      <c r="R26" s="3"/>
    </row>
    <row r="27" spans="1:18" ht="15.75" thickBot="1" x14ac:dyDescent="0.3">
      <c r="A27" s="25"/>
      <c r="B27" s="26"/>
      <c r="C27" s="26"/>
      <c r="D27" s="26"/>
      <c r="E27" s="26"/>
      <c r="F27" s="26"/>
      <c r="G27" s="26"/>
      <c r="H27" s="27"/>
      <c r="N27" s="3"/>
      <c r="O27" s="3"/>
      <c r="P27" s="3"/>
      <c r="Q27" s="3"/>
      <c r="R27" s="3"/>
    </row>
    <row r="28" spans="1:18" ht="15.75" x14ac:dyDescent="0.25">
      <c r="A28" s="41" t="s">
        <v>2</v>
      </c>
      <c r="B28" s="30"/>
      <c r="C28" s="30"/>
      <c r="D28" s="30"/>
      <c r="E28" s="30"/>
      <c r="F28" s="30"/>
      <c r="G28" s="30"/>
      <c r="H28" s="31"/>
      <c r="N28" s="3"/>
      <c r="O28" s="3"/>
      <c r="P28" s="3"/>
      <c r="Q28" s="3"/>
      <c r="R28" s="3"/>
    </row>
    <row r="29" spans="1:18" x14ac:dyDescent="0.25">
      <c r="A29" s="32" t="s">
        <v>14</v>
      </c>
      <c r="B29" s="10"/>
      <c r="C29" s="10"/>
      <c r="D29" s="10"/>
      <c r="E29" s="10"/>
      <c r="F29" s="10"/>
      <c r="G29" s="10"/>
      <c r="H29" s="19"/>
      <c r="N29" s="3"/>
      <c r="O29" s="3"/>
      <c r="P29" s="3"/>
      <c r="Q29" s="3"/>
      <c r="R29" s="3"/>
    </row>
    <row r="30" spans="1:18" x14ac:dyDescent="0.25">
      <c r="A30" s="32" t="s">
        <v>53</v>
      </c>
      <c r="B30" s="10"/>
      <c r="C30" s="10"/>
      <c r="D30" s="10"/>
      <c r="E30" s="10"/>
      <c r="F30" s="10"/>
      <c r="G30" s="10"/>
      <c r="H30" s="19"/>
      <c r="N30" s="3"/>
      <c r="O30" s="3"/>
      <c r="P30" s="3"/>
      <c r="Q30" s="3"/>
      <c r="R30" s="3"/>
    </row>
    <row r="31" spans="1:18" x14ac:dyDescent="0.25">
      <c r="A31" s="32"/>
      <c r="B31" s="10"/>
      <c r="C31" s="10"/>
      <c r="D31" s="10"/>
      <c r="E31" s="10"/>
      <c r="F31" s="10"/>
      <c r="G31" s="10"/>
      <c r="H31" s="19"/>
    </row>
    <row r="32" spans="1:18" x14ac:dyDescent="0.25">
      <c r="A32" s="18" t="s">
        <v>7</v>
      </c>
      <c r="B32" s="10"/>
      <c r="C32" s="10"/>
      <c r="D32" s="10"/>
      <c r="E32" s="10"/>
      <c r="F32" s="10"/>
      <c r="G32" s="10"/>
      <c r="H32" s="19"/>
    </row>
    <row r="33" spans="1:8" x14ac:dyDescent="0.25">
      <c r="A33" s="33" t="s">
        <v>8</v>
      </c>
      <c r="B33" s="6" t="s">
        <v>12</v>
      </c>
      <c r="C33" s="10"/>
      <c r="D33" s="10"/>
      <c r="E33" s="10"/>
      <c r="F33" s="10"/>
      <c r="G33" s="10"/>
      <c r="H33" s="19"/>
    </row>
    <row r="34" spans="1:8" x14ac:dyDescent="0.25">
      <c r="A34" s="33" t="s">
        <v>9</v>
      </c>
      <c r="B34" s="9">
        <v>0.95</v>
      </c>
      <c r="C34" s="10"/>
      <c r="D34" s="10"/>
      <c r="E34" s="10"/>
      <c r="F34" s="10"/>
      <c r="G34" s="10"/>
      <c r="H34" s="19"/>
    </row>
    <row r="35" spans="1:8" x14ac:dyDescent="0.25">
      <c r="A35" s="33" t="s">
        <v>11</v>
      </c>
      <c r="B35" s="9">
        <v>0.8</v>
      </c>
      <c r="C35" s="10"/>
      <c r="D35" s="10"/>
      <c r="E35" s="10"/>
      <c r="F35" s="10"/>
      <c r="G35" s="10"/>
      <c r="H35" s="19"/>
    </row>
    <row r="36" spans="1:8" x14ac:dyDescent="0.25">
      <c r="A36" s="33" t="s">
        <v>10</v>
      </c>
      <c r="B36" s="9">
        <v>0.75</v>
      </c>
      <c r="C36" s="10"/>
      <c r="D36" s="10"/>
      <c r="E36" s="10"/>
      <c r="F36" s="10"/>
      <c r="G36" s="10"/>
      <c r="H36" s="19"/>
    </row>
    <row r="37" spans="1:8" x14ac:dyDescent="0.25">
      <c r="A37" s="34" t="s">
        <v>13</v>
      </c>
      <c r="B37" s="10"/>
      <c r="C37" s="10"/>
      <c r="D37" s="10"/>
      <c r="E37" s="10"/>
      <c r="F37" s="10"/>
      <c r="G37" s="10"/>
      <c r="H37" s="19"/>
    </row>
    <row r="38" spans="1:8" ht="15.75" thickBot="1" x14ac:dyDescent="0.3">
      <c r="A38" s="35"/>
      <c r="B38" s="26"/>
      <c r="C38" s="26"/>
      <c r="D38" s="26"/>
      <c r="E38" s="26"/>
      <c r="F38" s="26"/>
      <c r="G38" s="26"/>
      <c r="H38" s="27"/>
    </row>
    <row r="39" spans="1:8" ht="15.75" x14ac:dyDescent="0.25">
      <c r="A39" s="42" t="s">
        <v>3</v>
      </c>
      <c r="B39" s="28"/>
      <c r="C39" s="28"/>
      <c r="D39" s="28"/>
      <c r="E39" s="28"/>
      <c r="F39" s="28"/>
      <c r="G39" s="28"/>
      <c r="H39" s="29"/>
    </row>
    <row r="40" spans="1:8" x14ac:dyDescent="0.25">
      <c r="A40" s="43" t="s">
        <v>51</v>
      </c>
      <c r="B40" s="44"/>
      <c r="C40" s="44"/>
      <c r="D40" s="44"/>
      <c r="E40" s="44"/>
      <c r="F40" s="44"/>
      <c r="G40" s="44"/>
      <c r="H40" s="45"/>
    </row>
    <row r="41" spans="1:8" x14ac:dyDescent="0.25">
      <c r="A41" s="32" t="s">
        <v>30</v>
      </c>
      <c r="B41" s="10"/>
      <c r="C41" s="10"/>
      <c r="D41" s="10"/>
      <c r="E41" s="10"/>
      <c r="F41" s="10"/>
      <c r="G41" s="10"/>
      <c r="H41" s="36"/>
    </row>
    <row r="42" spans="1:8" x14ac:dyDescent="0.25">
      <c r="A42" s="32"/>
      <c r="B42" s="10"/>
      <c r="C42" s="10"/>
      <c r="D42" s="10"/>
      <c r="E42" s="10"/>
      <c r="F42" s="10"/>
      <c r="G42" s="10"/>
      <c r="H42" s="19"/>
    </row>
    <row r="43" spans="1:8" x14ac:dyDescent="0.25">
      <c r="A43" s="18" t="s">
        <v>20</v>
      </c>
      <c r="B43" s="10"/>
      <c r="C43" s="10"/>
      <c r="D43" s="10"/>
      <c r="E43" s="10"/>
      <c r="F43" s="10"/>
      <c r="G43" s="10"/>
      <c r="H43" s="36"/>
    </row>
    <row r="44" spans="1:8" x14ac:dyDescent="0.25">
      <c r="A44" s="20"/>
      <c r="B44" s="13">
        <f>Remuneration*Tx_Act_Part</f>
        <v>0</v>
      </c>
      <c r="C44" s="12" t="s">
        <v>18</v>
      </c>
      <c r="D44" s="21" t="s">
        <v>23</v>
      </c>
      <c r="E44" s="10"/>
      <c r="F44" s="10"/>
      <c r="G44" s="2" t="s">
        <v>21</v>
      </c>
      <c r="H44" s="37">
        <v>0.22</v>
      </c>
    </row>
    <row r="45" spans="1:8" x14ac:dyDescent="0.25">
      <c r="A45" s="23" t="s">
        <v>19</v>
      </c>
      <c r="B45" s="14">
        <f>B44-B44*H44</f>
        <v>0</v>
      </c>
      <c r="C45" s="11" t="s">
        <v>17</v>
      </c>
      <c r="D45" s="10"/>
      <c r="E45" s="10"/>
      <c r="F45" s="10"/>
      <c r="G45" s="10"/>
      <c r="H45" s="36"/>
    </row>
    <row r="46" spans="1:8" x14ac:dyDescent="0.25">
      <c r="A46" s="20"/>
      <c r="B46" s="10"/>
      <c r="C46" s="10"/>
      <c r="D46" s="10"/>
      <c r="E46" s="10"/>
      <c r="F46" s="10"/>
      <c r="G46" s="10"/>
      <c r="H46" s="36"/>
    </row>
    <row r="47" spans="1:8" x14ac:dyDescent="0.25">
      <c r="A47" s="43" t="s">
        <v>50</v>
      </c>
      <c r="B47" s="44"/>
      <c r="C47" s="44"/>
      <c r="D47" s="44"/>
      <c r="E47" s="44"/>
      <c r="F47" s="44"/>
      <c r="G47" s="44"/>
      <c r="H47" s="46"/>
    </row>
    <row r="48" spans="1:8" x14ac:dyDescent="0.25">
      <c r="A48" s="32" t="s">
        <v>31</v>
      </c>
      <c r="B48" s="10"/>
      <c r="C48" s="10"/>
      <c r="D48" s="10"/>
      <c r="E48" s="10"/>
      <c r="F48" s="10"/>
      <c r="G48" s="10"/>
      <c r="H48" s="36"/>
    </row>
    <row r="49" spans="1:8" x14ac:dyDescent="0.25">
      <c r="A49" s="38"/>
      <c r="B49" s="39"/>
      <c r="C49" s="40" t="s">
        <v>16</v>
      </c>
      <c r="D49" s="17">
        <f>IF(B18&lt;2000,95%,IF(B18&lt;3428,80%,75%))</f>
        <v>0.75</v>
      </c>
      <c r="E49" s="10" t="s">
        <v>28</v>
      </c>
      <c r="F49" s="10"/>
      <c r="G49" s="10"/>
      <c r="H49" s="19"/>
    </row>
    <row r="50" spans="1:8" x14ac:dyDescent="0.25">
      <c r="A50" s="32"/>
      <c r="B50" s="10"/>
      <c r="C50" s="10"/>
      <c r="D50" s="10"/>
      <c r="E50" s="10"/>
      <c r="F50" s="10"/>
      <c r="G50" s="10"/>
      <c r="H50" s="19"/>
    </row>
    <row r="51" spans="1:8" x14ac:dyDescent="0.25">
      <c r="A51" s="18" t="s">
        <v>37</v>
      </c>
      <c r="B51" s="10"/>
      <c r="C51" s="10"/>
      <c r="D51" s="10"/>
      <c r="E51" s="10"/>
      <c r="F51" s="10"/>
      <c r="G51" s="10"/>
      <c r="H51" s="19"/>
    </row>
    <row r="52" spans="1:8" x14ac:dyDescent="0.25">
      <c r="A52" s="20"/>
      <c r="B52" s="13">
        <f>Remuneration*(1-Tx_Act_Part)*Tx_indemn</f>
        <v>3492.75</v>
      </c>
      <c r="C52" s="12" t="s">
        <v>18</v>
      </c>
      <c r="D52" s="21" t="s">
        <v>23</v>
      </c>
      <c r="E52" s="10"/>
      <c r="F52" s="10"/>
      <c r="G52" s="2" t="s">
        <v>22</v>
      </c>
      <c r="H52" s="22">
        <v>6.7000000000000004E-2</v>
      </c>
    </row>
    <row r="53" spans="1:8" x14ac:dyDescent="0.25">
      <c r="A53" s="23" t="s">
        <v>19</v>
      </c>
      <c r="B53" s="14">
        <f>MIN(B19*(1-Tx_Act_Part),Indemn_brute-Indemn_brute*98.25/100*H52)</f>
        <v>3262.8309993749999</v>
      </c>
      <c r="C53" s="11" t="s">
        <v>17</v>
      </c>
      <c r="D53" s="10"/>
      <c r="E53" s="67" t="s">
        <v>43</v>
      </c>
      <c r="F53" s="10"/>
      <c r="G53" s="10"/>
      <c r="H53" s="19"/>
    </row>
    <row r="54" spans="1:8" x14ac:dyDescent="0.25">
      <c r="A54" s="20"/>
      <c r="B54" s="10"/>
      <c r="C54" s="10"/>
      <c r="D54" s="10"/>
      <c r="E54" s="10"/>
      <c r="F54" s="10"/>
      <c r="G54" s="10"/>
      <c r="H54" s="19"/>
    </row>
    <row r="55" spans="1:8" x14ac:dyDescent="0.25">
      <c r="A55" s="20" t="s">
        <v>24</v>
      </c>
      <c r="B55" s="10"/>
      <c r="C55" s="10"/>
      <c r="D55" s="10"/>
      <c r="E55" s="10"/>
      <c r="F55" s="10"/>
      <c r="G55" s="10"/>
      <c r="H55" s="19"/>
    </row>
    <row r="56" spans="1:8" ht="15.75" thickBot="1" x14ac:dyDescent="0.3">
      <c r="A56" s="25"/>
      <c r="B56" s="26"/>
      <c r="C56" s="26"/>
      <c r="D56" s="26"/>
      <c r="E56" s="26"/>
      <c r="F56" s="26"/>
      <c r="G56" s="26"/>
      <c r="H56" s="27"/>
    </row>
    <row r="57" spans="1:8" ht="15.75" x14ac:dyDescent="0.25">
      <c r="A57" s="41" t="s">
        <v>29</v>
      </c>
      <c r="B57" s="30"/>
      <c r="C57" s="30"/>
      <c r="D57" s="30"/>
      <c r="E57" s="30"/>
      <c r="F57" s="30"/>
      <c r="G57" s="30"/>
      <c r="H57" s="31"/>
    </row>
    <row r="58" spans="1:8" x14ac:dyDescent="0.25">
      <c r="A58" s="54" t="s">
        <v>32</v>
      </c>
      <c r="B58" s="10"/>
      <c r="C58" s="10"/>
      <c r="D58" s="10"/>
      <c r="E58" s="10"/>
      <c r="F58" s="10"/>
      <c r="G58" s="10"/>
      <c r="H58" s="19"/>
    </row>
    <row r="59" spans="1:8" x14ac:dyDescent="0.25">
      <c r="A59" s="20"/>
      <c r="B59" s="10"/>
      <c r="C59" s="10"/>
      <c r="D59" s="10"/>
      <c r="E59" s="10"/>
      <c r="F59" s="10"/>
      <c r="G59" s="10"/>
      <c r="H59" s="19"/>
    </row>
    <row r="60" spans="1:8" x14ac:dyDescent="0.25">
      <c r="A60" s="60"/>
      <c r="B60" s="61" t="s">
        <v>33</v>
      </c>
      <c r="C60" s="62">
        <f>B19</f>
        <v>3632.46</v>
      </c>
      <c r="D60" s="10"/>
      <c r="E60" s="10"/>
      <c r="F60" s="10"/>
      <c r="G60" s="10"/>
      <c r="H60" s="19"/>
    </row>
    <row r="61" spans="1:8" x14ac:dyDescent="0.25">
      <c r="A61" s="60"/>
      <c r="B61" s="61" t="s">
        <v>34</v>
      </c>
      <c r="C61" s="62">
        <f>B45+B53</f>
        <v>3262.8309993749999</v>
      </c>
      <c r="D61" s="10"/>
      <c r="E61" s="10"/>
      <c r="F61" s="10"/>
      <c r="G61" s="10"/>
      <c r="H61" s="19"/>
    </row>
    <row r="62" spans="1:8" x14ac:dyDescent="0.25">
      <c r="A62" s="60"/>
      <c r="B62" s="61" t="s">
        <v>39</v>
      </c>
      <c r="C62" s="62">
        <f>C60-C61</f>
        <v>369.62900062500012</v>
      </c>
      <c r="D62" s="10"/>
      <c r="E62" s="10"/>
      <c r="F62" s="10"/>
      <c r="G62" s="10"/>
      <c r="H62" s="19"/>
    </row>
    <row r="63" spans="1:8" x14ac:dyDescent="0.25">
      <c r="A63" s="60"/>
      <c r="B63" s="61" t="s">
        <v>35</v>
      </c>
      <c r="C63" s="63">
        <f>(C60-C61)/C60</f>
        <v>0.10175721153846157</v>
      </c>
      <c r="D63" s="10" t="s">
        <v>38</v>
      </c>
      <c r="E63" s="10"/>
      <c r="F63" s="10"/>
      <c r="G63" s="10"/>
      <c r="H63" s="19"/>
    </row>
    <row r="64" spans="1:8" ht="15.75" thickBot="1" x14ac:dyDescent="0.3">
      <c r="A64" s="25"/>
      <c r="B64" s="55"/>
      <c r="C64" s="56"/>
      <c r="D64" s="26"/>
      <c r="E64" s="26"/>
      <c r="F64" s="26"/>
      <c r="G64" s="26"/>
      <c r="H64" s="27"/>
    </row>
    <row r="65" spans="1:8" ht="15.75" x14ac:dyDescent="0.25">
      <c r="A65" s="41" t="s">
        <v>36</v>
      </c>
      <c r="B65" s="58"/>
      <c r="C65" s="59"/>
      <c r="D65" s="30"/>
      <c r="E65" s="30"/>
      <c r="F65" s="30"/>
      <c r="G65" s="30"/>
      <c r="H65" s="31"/>
    </row>
    <row r="66" spans="1:8" x14ac:dyDescent="0.25">
      <c r="A66" s="20"/>
      <c r="B66" s="10"/>
      <c r="C66" s="10"/>
      <c r="D66" s="10"/>
      <c r="E66" s="10"/>
      <c r="F66" s="10"/>
      <c r="G66" s="10"/>
      <c r="H66" s="19"/>
    </row>
    <row r="67" spans="1:8" ht="15" customHeight="1" x14ac:dyDescent="0.25">
      <c r="A67" s="20"/>
      <c r="B67" s="68" t="s">
        <v>48</v>
      </c>
      <c r="C67" s="68"/>
      <c r="D67" s="68"/>
      <c r="E67" s="68"/>
      <c r="F67" s="68"/>
      <c r="G67" s="68"/>
      <c r="H67" s="69"/>
    </row>
    <row r="68" spans="1:8" x14ac:dyDescent="0.25">
      <c r="A68" s="20"/>
      <c r="B68" s="68"/>
      <c r="C68" s="68"/>
      <c r="D68" s="68"/>
      <c r="E68" s="68"/>
      <c r="F68" s="68"/>
      <c r="G68" s="68"/>
      <c r="H68" s="69"/>
    </row>
    <row r="69" spans="1:8" x14ac:dyDescent="0.25">
      <c r="A69" s="20"/>
      <c r="B69" s="68"/>
      <c r="C69" s="68"/>
      <c r="D69" s="68"/>
      <c r="E69" s="68"/>
      <c r="F69" s="68"/>
      <c r="G69" s="68"/>
      <c r="H69" s="69"/>
    </row>
    <row r="70" spans="1:8" ht="15.75" thickBot="1" x14ac:dyDescent="0.3">
      <c r="A70" s="25"/>
      <c r="B70" s="26"/>
      <c r="C70" s="26"/>
      <c r="D70" s="26"/>
      <c r="E70" s="26"/>
      <c r="F70" s="26"/>
      <c r="G70" s="26"/>
      <c r="H70" s="27"/>
    </row>
    <row r="71" spans="1:8" ht="15.75" x14ac:dyDescent="0.25">
      <c r="A71" s="41" t="s">
        <v>6</v>
      </c>
      <c r="B71" s="30"/>
      <c r="C71" s="30"/>
      <c r="D71" s="30"/>
      <c r="E71" s="30"/>
      <c r="F71" s="30"/>
      <c r="G71" s="30"/>
      <c r="H71" s="31"/>
    </row>
    <row r="72" spans="1:8" x14ac:dyDescent="0.25">
      <c r="A72" s="57" t="s">
        <v>15</v>
      </c>
      <c r="B72" s="10"/>
      <c r="C72" s="10"/>
      <c r="D72" s="10"/>
      <c r="E72" s="10"/>
      <c r="F72" s="10"/>
      <c r="G72" s="10"/>
      <c r="H72" s="19"/>
    </row>
    <row r="73" spans="1:8" ht="15.75" thickBot="1" x14ac:dyDescent="0.3">
      <c r="A73" s="25"/>
      <c r="B73" s="26"/>
      <c r="C73" s="26"/>
      <c r="D73" s="26"/>
      <c r="E73" s="26"/>
      <c r="F73" s="26"/>
      <c r="G73" s="26"/>
      <c r="H73" s="27"/>
    </row>
    <row r="76" spans="1:8" x14ac:dyDescent="0.25">
      <c r="A76" s="4" t="s">
        <v>4</v>
      </c>
    </row>
    <row r="77" spans="1:8" x14ac:dyDescent="0.25">
      <c r="A77" s="5" t="s">
        <v>49</v>
      </c>
    </row>
  </sheetData>
  <mergeCells count="1">
    <mergeCell ref="B67:H69"/>
  </mergeCells>
  <dataValidations count="1">
    <dataValidation type="decimal" allowBlank="1" showInputMessage="1" showErrorMessage="1" sqref="B26">
      <formula1>0</formula1>
      <formula2>1</formula2>
    </dataValidation>
  </dataValidations>
  <hyperlinks>
    <hyperlink ref="A77" r:id="rId1"/>
    <hyperlink ref="A11" r:id="rId2" display="- par mail à l'adresse cfdt.modis@gmail.com"/>
    <hyperlink ref="A72" r:id="rId3" display="Accord de branche relatif à l'activité partielle"/>
    <hyperlink ref="E53" r:id="rId4"/>
  </hyperlinks>
  <pageMargins left="0.7" right="0.7" top="0.75" bottom="0.75" header="0.3" footer="0.3"/>
  <pageSetup paperSize="9" orientation="portrait" r:id="rId5"/>
  <drawing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4</vt:i4>
      </vt:variant>
    </vt:vector>
  </HeadingPairs>
  <TitlesOfParts>
    <vt:vector size="5" baseType="lpstr">
      <vt:lpstr>Calculs</vt:lpstr>
      <vt:lpstr>Indemn_brute</vt:lpstr>
      <vt:lpstr>Remuneration</vt:lpstr>
      <vt:lpstr>Tx_Act_Part</vt:lpstr>
      <vt:lpstr>Tx_indemn</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Plainfosse</dc:creator>
  <cp:lastModifiedBy>mbonnamy</cp:lastModifiedBy>
  <cp:revision/>
  <dcterms:created xsi:type="dcterms:W3CDTF">2020-03-20T14:28:32Z</dcterms:created>
  <dcterms:modified xsi:type="dcterms:W3CDTF">2020-04-02T16:45:34Z</dcterms:modified>
</cp:coreProperties>
</file>